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678c667c747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af689282320d4d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"/>
    <x:numFmt numFmtId="201" formatCode="₹#,##0.00"/>
  </x:numFmts>
  <x:fonts count="9">
    <x:font>
      <x:sz val="11"/>
      <x:name val="Carlito"/>
    </x:font>
    <x:font>
      <x:i/>
      <x:sz val="9"/>
      <x:color rgb="FF6D8176"/>
      <x:name val="Arial"/>
    </x:font>
    <x:font>
      <x:sz val="10"/>
      <x:color rgb="FF102A1F"/>
      <x:name val="Arial"/>
    </x:font>
    <x:font>
      <x:i/>
      <x:sz val="10"/>
      <x:color rgb="FF102A1F"/>
      <x:name val="Arial"/>
    </x:font>
    <x:font>
      <x:b/>
      <x:sz val="16"/>
      <x:color rgb="FF102A1F"/>
      <x:name val="Arial"/>
    </x:font>
    <x:font>
      <x:i/>
      <x:sz val="10"/>
      <x:color rgb="FF6D8176"/>
      <x:name val="Arial"/>
    </x:font>
    <x:font>
      <x:b/>
      <x:sz val="10"/>
      <x:color rgb="FF395747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4C7"/>
      </x:patternFill>
    </x:fill>
    <x:fill>
      <x:patternFill patternType="solid">
        <x:fgColor rgb="FFEAF4E8"/>
      </x:patternFill>
    </x:fill>
    <x:fill>
      <x:patternFill patternType="solid">
        <x:fgColor rgb="FFDFFE7F"/>
      </x:patternFill>
    </x:fill>
    <x:fill>
      <x:patternFill patternType="solid">
        <x:fgColor rgb="FF102A1F"/>
      </x:patternFill>
    </x:fill>
    <x:fill>
      <x:patternFill patternType="solid">
        <x:fgColor rgb="FFFFFFFF"/>
      </x:patternFill>
    </x:fill>
    <x:fill>
      <x:patternFill patternType="solid">
        <x:fgColor rgb="FFF4F8F1"/>
      </x:patternFill>
    </x:fill>
    <x:fill>
      <x:patternFill patternType="solid">
        <x:fgColor rgb="FF168B4C"/>
      </x:patternFill>
    </x:fill>
  </x:fills>
  <x:borders count="14">
    <x:border>
      <x:left/>
      <x:right/>
      <x:top/>
      <x:bottom/>
      <x:diagonal/>
    </x:border>
    <x:border>
      <x:left style="thin">
        <x:color rgb="FFDCE6DC"/>
      </x:left>
      <x:right/>
      <x:top style="thin">
        <x:color rgb="FFDCE6DC"/>
      </x:top>
      <x:bottom/>
      <x:diagonal/>
    </x:border>
    <x:border>
      <x:left/>
      <x:right/>
      <x:top style="thin">
        <x:color rgb="FFDCE6DC"/>
      </x:top>
      <x:bottom/>
      <x:diagonal/>
    </x:border>
    <x:border>
      <x:left/>
      <x:right style="thin">
        <x:color rgb="FFDCE6DC"/>
      </x:right>
      <x:top style="thin">
        <x:color rgb="FFDCE6DC"/>
      </x:top>
      <x:bottom/>
      <x:diagonal/>
    </x:border>
    <x:border>
      <x:left style="thin">
        <x:color rgb="FFDCE6DC"/>
      </x:left>
      <x:right/>
      <x:top/>
      <x:bottom/>
      <x:diagonal/>
    </x:border>
    <x:border>
      <x:left/>
      <x:right style="thin">
        <x:color rgb="FFDCE6DC"/>
      </x:right>
      <x:top/>
      <x:bottom/>
      <x:diagonal/>
    </x:border>
    <x:border>
      <x:left style="thin">
        <x:color rgb="FFDCE6DC"/>
      </x:left>
      <x:right/>
      <x:top/>
      <x:bottom style="thin">
        <x:color rgb="FFDCE6DC"/>
      </x:bottom>
      <x:diagonal/>
    </x:border>
    <x:border>
      <x:left/>
      <x:right/>
      <x:top/>
      <x:bottom style="thin">
        <x:color rgb="FFDCE6DC"/>
      </x:bottom>
      <x:diagonal/>
    </x:border>
    <x:border>
      <x:left/>
      <x:right style="thin">
        <x:color rgb="FFDCE6DC"/>
      </x:right>
      <x:top/>
      <x:bottom style="thin">
        <x:color rgb="FFDCE6DC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CE6DC"/>
      </x:top>
      <x:bottom style="thin">
        <x:color rgb="FFDCE6DC"/>
      </x:bottom>
      <x:diagonal/>
    </x:border>
    <x:border>
      <x:left style="thin">
        <x:color rgb="FFDCE6DC"/>
      </x:left>
      <x:right style="thin">
        <x:color rgb="FFDCE6DC"/>
      </x:right>
      <x:top style="thin">
        <x:color rgb="FFDCE6DC"/>
      </x:top>
      <x:bottom style="thin">
        <x:color rgb="FFDCE6DC"/>
      </x:bottom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7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7" xfId="0" applyNumberFormat="1" applyFont="1" applyFill="1" applyBorder="1" applyAlignment="1">
      <x:alignment vertical="center"/>
    </x:xf>
    <x:xf numFmtId="0" fontId="2" fillId="3" borderId="2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7" xfId="0" applyNumberFormat="1" applyFont="1" applyFill="1" applyBorder="1" applyAlignment="1">
      <x:alignment vertical="center"/>
    </x:xf>
    <x:xf numFmtId="0" fontId="2" fillId="4" borderId="3" xfId="0" applyNumberFormat="1" applyFont="1" applyFill="1" applyBorder="1" applyAlignment="1">
      <x:alignment vertical="center"/>
    </x:xf>
    <x:xf numFmtId="0" fontId="2" fillId="4" borderId="5" xfId="0" applyNumberFormat="1" applyFont="1" applyFill="1" applyBorder="1" applyAlignment="1">
      <x:alignment vertical="center"/>
    </x:xf>
    <x:xf numFmtId="0" fontId="2" fillId="4" borderId="8" xfId="0" applyNumberFormat="1" applyFont="1" applyFill="1" applyBorder="1" applyAlignment="1">
      <x:alignment vertical="center"/>
    </x:xf>
    <x:xf numFmtId="0" fontId="2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vertical="center"/>
    </x:xf>
    <x:xf numFmtId="0" fontId="7" fillId="5" borderId="10" xfId="0" applyNumberFormat="1" applyFont="1" applyFill="1" applyBorder="1" applyAlignment="1">
      <x:alignment vertical="center"/>
    </x:xf>
    <x:xf numFmtId="0" fontId="7" fillId="5" borderId="11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horizontal="center" vertical="center"/>
    </x:xf>
    <x:xf numFmtId="0" fontId="7" fillId="5" borderId="10" xfId="0" applyNumberFormat="1" applyFont="1" applyFill="1" applyBorder="1" applyAlignment="1">
      <x:alignment horizontal="center" vertical="center"/>
    </x:xf>
    <x:xf numFmtId="0" fontId="7" fillId="5" borderId="11" xfId="0" applyNumberFormat="1" applyFont="1" applyFill="1" applyBorder="1" applyAlignment="1">
      <x:alignment horizontal="center" vertical="center"/>
    </x:xf>
    <x:xf numFmtId="0" fontId="2" fillId="0" borderId="12" xfId="0" applyNumberFormat="1" applyFont="1" applyFill="1" applyBorder="1" applyAlignment="1">
      <x:alignment vertical="center"/>
    </x:xf>
    <x:xf numFmtId="0" fontId="2" fillId="6" borderId="7" xfId="0" applyNumberFormat="1" applyFont="1" applyFill="1" applyBorder="1" applyAlignment="1">
      <x:alignment vertical="center"/>
    </x:xf>
    <x:xf numFmtId="0" fontId="2" fillId="6" borderId="12" xfId="0" applyNumberFormat="1" applyFont="1" applyFill="1" applyBorder="1" applyAlignment="1">
      <x:alignment vertical="center"/>
    </x:xf>
    <x:xf numFmtId="0" fontId="2" fillId="6" borderId="2" xfId="0" applyNumberFormat="1" applyFont="1" applyFill="1" applyBorder="1" applyAlignment="1">
      <x:alignment vertical="center"/>
    </x:xf>
    <x:xf numFmtId="0" fontId="2" fillId="3" borderId="12" xfId="0" applyNumberFormat="1" applyFont="1" applyFill="1" applyBorder="1" applyAlignment="1">
      <x:alignment vertical="center"/>
    </x:xf>
    <x:xf numFmtId="0" fontId="2" fillId="7" borderId="7" xfId="0" applyNumberFormat="1" applyFont="1" applyFill="1" applyBorder="1" applyAlignment="1">
      <x:alignment vertical="center"/>
    </x:xf>
    <x:xf numFmtId="0" fontId="2" fillId="7" borderId="12" xfId="0" applyNumberFormat="1" applyFont="1" applyFill="1" applyBorder="1" applyAlignment="1">
      <x:alignment vertical="center"/>
    </x:xf>
    <x:xf numFmtId="0" fontId="2" fillId="7" borderId="2" xfId="0" applyNumberFormat="1" applyFont="1" applyFill="1" applyBorder="1" applyAlignment="1">
      <x:alignment vertical="center"/>
    </x:xf>
    <x:xf numFmtId="0" fontId="2" fillId="8" borderId="0" xfId="0" applyNumberFormat="1" applyFont="1" applyFill="1" applyBorder="1" applyAlignment="1">
      <x:alignment vertical="center"/>
    </x:xf>
    <x:xf numFmtId="0" fontId="8" fillId="8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2" fillId="0" borderId="13" xfId="0" applyNumberFormat="1" applyFont="1" applyFill="1" applyBorder="1" applyAlignment="1">
      <x:alignment vertical="center"/>
    </x:xf>
    <x:xf numFmtId="0" fontId="2" fillId="3" borderId="13" xfId="0" applyNumberFormat="1" applyFont="1" applyFill="1" applyBorder="1" applyAlignment="1">
      <x:alignment vertical="center"/>
    </x:xf>
    <x:xf numFmtId="0" fontId="2" fillId="6" borderId="13" xfId="0" applyNumberFormat="1" applyFont="1" applyFill="1" applyBorder="1" applyAlignment="1">
      <x:alignment vertical="center"/>
    </x:xf>
    <x:xf numFmtId="200" fontId="2" fillId="6" borderId="7" xfId="0" applyNumberFormat="1" applyFont="1" applyFill="1" applyBorder="1" applyAlignment="1">
      <x:alignment vertical="center"/>
    </x:xf>
    <x:xf numFmtId="200" fontId="2" fillId="6" borderId="12" xfId="0" applyNumberFormat="1" applyFont="1" applyFill="1" applyBorder="1" applyAlignment="1">
      <x:alignment vertical="center"/>
    </x:xf>
    <x:xf numFmtId="200" fontId="2" fillId="6" borderId="2" xfId="0" applyNumberFormat="1" applyFont="1" applyFill="1" applyBorder="1" applyAlignment="1">
      <x:alignment vertical="center"/>
    </x:xf>
    <x:xf numFmtId="201" fontId="2" fillId="6" borderId="7" xfId="0" applyNumberFormat="1" applyFont="1" applyFill="1" applyBorder="1" applyAlignment="1">
      <x:alignment vertical="center"/>
    </x:xf>
    <x:xf numFmtId="201" fontId="2" fillId="3" borderId="7" xfId="0" applyNumberFormat="1" applyFont="1" applyFill="1" applyBorder="1" applyAlignment="1">
      <x:alignment vertical="center"/>
    </x:xf>
    <x:xf numFmtId="201" fontId="2" fillId="6" borderId="12" xfId="0" applyNumberFormat="1" applyFont="1" applyFill="1" applyBorder="1" applyAlignment="1">
      <x:alignment vertical="center"/>
    </x:xf>
    <x:xf numFmtId="201" fontId="2" fillId="3" borderId="12" xfId="0" applyNumberFormat="1" applyFont="1" applyFill="1" applyBorder="1" applyAlignment="1">
      <x:alignment vertical="center"/>
    </x:xf>
    <x:xf numFmtId="201" fontId="2" fillId="6" borderId="2" xfId="0" applyNumberFormat="1" applyFont="1" applyFill="1" applyBorder="1" applyAlignment="1">
      <x:alignment vertical="center"/>
    </x:xf>
    <x:xf numFmtId="201" fontId="2" fillId="3" borderId="2" xfId="0" applyNumberFormat="1" applyFont="1" applyFill="1" applyBorder="1" applyAlignment="1">
      <x:alignment vertical="center"/>
    </x:xf>
    <x:xf numFmtId="201" fontId="2" fillId="2" borderId="0" xfId="0" applyNumberFormat="1" applyFont="1" applyFill="1" applyBorder="1" applyAlignment="1">
      <x:alignment vertical="center"/>
    </x:xf>
    <x:xf numFmtId="201" fontId="2" fillId="3" borderId="0" xfId="0" applyNumberFormat="1" applyFont="1" applyFill="1" applyBorder="1" applyAlignment="1">
      <x:alignment vertical="center"/>
    </x:xf>
    <x:xf numFmtId="201" fontId="2" fillId="4" borderId="3" xfId="0" applyNumberFormat="1" applyFont="1" applyFill="1" applyBorder="1" applyAlignment="1">
      <x:alignment vertical="center"/>
    </x:xf>
    <x:xf numFmtId="201" fontId="2" fillId="6" borderId="13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23B26"/>
      </x:font>
      <x:fill>
        <x:patternFill patternType="solid">
          <x:bgColor rgb="FFFDE2DA"/>
        </x:patternFill>
      </x:fill>
    </x:dxf>
    <x:dxf>
      <x:font>
        <x:b/>
        <x:color rgb="FF168B4C"/>
      </x:font>
      <x:fill>
        <x:patternFill patternType="solid">
          <x:bgColor rgb="FFDDF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b909b46a14528" /><Relationship Type="http://schemas.openxmlformats.org/officeDocument/2006/relationships/theme" Target="/xl/theme/theme1.xml" Id="R170098c927354e35" /><Relationship Type="http://schemas.openxmlformats.org/officeDocument/2006/relationships/sharedStrings" Target="/xl/sharedStrings.xml" Id="R556d443fe3e44dd3" /><Relationship Type="http://schemas.openxmlformats.org/officeDocument/2006/relationships/worksheet" Target="/xl/worksheets/sheet1.xml" Id="Raf689282320d4d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24" hidden="0" customWidth="1"/>
    <x:col min="4" max="4" width="15" hidden="0" customWidth="1"/>
    <x:col min="5" max="5" width="14" hidden="0" customWidth="1"/>
    <x:col min="6" max="6" width="14" hidden="0" customWidth="1"/>
    <x:col min="7" max="7" width="14" hidden="0" customWidth="1"/>
    <x:col min="8" max="8" width="13" hidden="0" customWidth="1"/>
    <x:col min="9" max="9" width="24" hidden="0" customWidth="1"/>
    <x:col min="10" max="10" width="3" hidden="0" customWidth="1"/>
    <x:col min="11" max="11" width="15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8" customHeight="1">
      <x:c r="A2" s="6" t="str">
        <x:v>Goa Trip Budget</x:v>
      </x:c>
      <x:c r="B2" s="4"/>
      <x:c r="C2" s="4"/>
      <x:c r="D2" s="4"/>
      <x:c r="E2" s="4"/>
      <x:c r="F2" s="4"/>
      <x:c r="G2" s="4"/>
      <x:c r="H2" s="4"/>
      <x:c r="I2" s="4"/>
      <x:c r="J2" s="4"/>
      <x:c r="K2" s="48" t="str">
        <x:v>Member balances</x:v>
      </x:c>
      <x:c r="L2" s="48"/>
      <x:c r="M2" s="48"/>
      <x:c r="N2" s="48"/>
    </x:row>
    <x:row r="3">
      <x:c r="A3" s="7" t="str">
        <x:v>Plan transport, beach stays, local rides, food and activities before the group books.</x:v>
      </x:c>
      <x:c r="B3" s="7"/>
      <x:c r="C3" s="7"/>
      <x:c r="D3" s="7"/>
      <x:c r="E3" s="7"/>
      <x:c r="F3" s="7"/>
      <x:c r="G3" s="7"/>
      <x:c r="H3" s="7"/>
      <x:c r="I3" s="7"/>
      <x:c r="J3" s="4"/>
      <x:c r="K3" s="49" t="str">
        <x:v>Member</x:v>
      </x:c>
      <x:c r="L3" s="49" t="str">
        <x:v>Paid</x:v>
      </x:c>
      <x:c r="M3" s="49" t="str">
        <x:v>Fair share</x:v>
      </x:c>
      <x:c r="N3" s="49" t="str">
        <x:v>Balance</x:v>
      </x:c>
    </x:row>
    <x:row r="4" ht="25" customHeight="1">
      <x:c r="A4" s="16" t="str">
        <x:v>Friends</x:v>
      </x:c>
      <x:c r="B4" s="22" t="n">
        <x:v>4</x:v>
      </x:c>
      <x:c r="C4" s="9"/>
      <x:c r="D4" s="19" t="str">
        <x:v>Budget total</x:v>
      </x:c>
      <x:c r="E4" s="61" t="n">
        <x:f>SUM(E13:E42)</x:f>
        <x:v>61500</x:v>
      </x:c>
      <x:c r="F4" s="9"/>
      <x:c r="G4" s="19" t="str">
        <x:v>Actual total</x:v>
      </x:c>
      <x:c r="H4" s="64" t="n">
        <x:f>SUM(F13:F42)</x:f>
        <x:v>45600</x:v>
      </x:c>
      <x:c r="I4" s="4"/>
      <x:c r="J4" s="4"/>
      <x:c r="K4" s="51" t="str">
        <x:v>Aman</x:v>
      </x:c>
      <x:c r="L4" s="65" t="n">
        <x:f>SUMIFS($F$13:$F$42,$D$13:$D$42,K4)</x:f>
        <x:v>27600</x:v>
      </x:c>
      <x:c r="M4" s="65" t="n">
        <x:f>IF($B$4=0,"n.a.",$H$4/$B$4)</x:f>
        <x:v>11400</x:v>
      </x:c>
      <x:c r="N4" s="65" t="n">
        <x:f>L4-M4</x:f>
        <x:v>16200</x:v>
      </x:c>
    </x:row>
    <x:row r="5" ht="25" customHeight="1">
      <x:c r="A5" s="17" t="str">
        <x:v>Per-person actual</x:v>
      </x:c>
      <x:c r="B5" s="62" t="n">
        <x:f>IF(B4=0,"n.a.",H4/B4)</x:f>
        <x:v>11400</x:v>
      </x:c>
      <x:c r="C5" s="4"/>
      <x:c r="D5" s="20" t="str">
        <x:v>Budget remaining</x:v>
      </x:c>
      <x:c r="E5" s="63" t="n">
        <x:f>E4-H4</x:f>
        <x:v>15900</x:v>
      </x:c>
      <x:c r="F5" s="4"/>
      <x:c r="G5" s="20" t="str">
        <x:v>Expenses logged</x:v>
      </x:c>
      <x:c r="H5" s="29" t="n">
        <x:f>COUNTIFS(F13:F42,"&gt;0")</x:f>
        <x:v>2</x:v>
      </x:c>
      <x:c r="I5" s="4"/>
      <x:c r="J5" s="4"/>
      <x:c r="K5" s="51" t="str">
        <x:v>Riya</x:v>
      </x:c>
      <x:c r="L5" s="65" t="n">
        <x:f>SUMIFS($F$13:$F$42,$D$13:$D$42,K5)</x:f>
        <x:v>18000</x:v>
      </x:c>
      <x:c r="M5" s="65" t="n">
        <x:f>IF($B$4=0,"n.a.",$H$4/$B$4)</x:f>
        <x:v>11400</x:v>
      </x:c>
      <x:c r="N5" s="65" t="n">
        <x:f>L5-M5</x:f>
        <x:v>6600</x:v>
      </x:c>
    </x:row>
    <x:row r="6" ht="25" customHeight="1">
      <x:c r="A6" s="18" t="str">
        <x:v>Editable cells</x:v>
      </x:c>
      <x:c r="B6" s="24" t="str">
        <x:v>Yellow</x:v>
      </x:c>
      <x:c r="C6" s="14"/>
      <x:c r="D6" s="21" t="str">
        <x:v>Calculated cells</x:v>
      </x:c>
      <x:c r="E6" s="27" t="str">
        <x:v>Green</x:v>
      </x:c>
      <x:c r="F6" s="14"/>
      <x:c r="G6" s="21" t="str">
        <x:v>Status</x:v>
      </x:c>
      <x:c r="H6" s="30" t="str">
        <x:v>Live</x:v>
      </x:c>
      <x:c r="I6" s="4"/>
      <x:c r="J6" s="4"/>
      <x:c r="K6" s="51" t="str">
        <x:v>Kabir</x:v>
      </x:c>
      <x:c r="L6" s="65" t="n">
        <x:f>SUMIFS($F$13:$F$42,$D$13:$D$42,K6)</x:f>
        <x:v>0</x:v>
      </x:c>
      <x:c r="M6" s="65" t="n">
        <x:f>IF($B$4=0,"n.a.",$H$4/$B$4)</x:f>
        <x:v>11400</x:v>
      </x:c>
      <x:c r="N6" s="65" t="n">
        <x:f>L6-M6</x:f>
        <x:v>-11400</x:v>
      </x:c>
    </x:row>
    <x:row r="7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51" t="str">
        <x:v>Meera</x:v>
      </x:c>
      <x:c r="L7" s="65" t="n">
        <x:f>SUMIFS($F$13:$F$42,$D$13:$D$42,K7)</x:f>
        <x:v>0</x:v>
      </x:c>
      <x:c r="M7" s="65" t="n">
        <x:f>IF($B$4=0,"n.a.",$H$4/$B$4)</x:f>
        <x:v>11400</x:v>
      </x:c>
      <x:c r="N7" s="65" t="n">
        <x:f>L7-M7</x:f>
        <x:v>-11400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>
      <x:c r="A9" s="5" t="str">
        <x:v>Replace the sample rows. Add new expenses below them; formulas and validations are ready through row 42.</x:v>
      </x:c>
      <x:c r="B9" s="5"/>
      <x:c r="C9" s="5"/>
      <x:c r="D9" s="5"/>
      <x:c r="E9" s="5"/>
      <x:c r="F9" s="5"/>
      <x:c r="G9" s="5"/>
      <x:c r="H9" s="5"/>
      <x:c r="I9" s="5"/>
      <x:c r="J9" s="4"/>
      <x:c r="K9" s="4"/>
      <x:c r="L9" s="4"/>
      <x:c r="M9" s="4"/>
      <x:c r="N9" s="4"/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</x:row>
    <x:row r="12" ht="28" customHeight="1">
      <x:c r="A12" s="36" t="str">
        <x:v>Date</x:v>
      </x:c>
      <x:c r="B12" s="37" t="str">
        <x:v>Category</x:v>
      </x:c>
      <x:c r="C12" s="37" t="str">
        <x:v>Description</x:v>
      </x:c>
      <x:c r="D12" s="37" t="str">
        <x:v>Paid by</x:v>
      </x:c>
      <x:c r="E12" s="37" t="str">
        <x:v>Budget</x:v>
      </x:c>
      <x:c r="F12" s="37" t="str">
        <x:v>Actual</x:v>
      </x:c>
      <x:c r="G12" s="37" t="str">
        <x:v>Per-person share</x:v>
      </x:c>
      <x:c r="H12" s="37" t="str">
        <x:v>Status</x:v>
      </x:c>
      <x:c r="I12" s="38" t="str">
        <x:v>Notes</x:v>
      </x:c>
      <x:c r="J12" s="4"/>
      <x:c r="K12" s="4"/>
      <x:c r="L12" s="4"/>
      <x:c r="M12" s="4"/>
      <x:c r="N12" s="4"/>
    </x:row>
    <x:row r="13" ht="23" customHeight="1">
      <x:c r="A13" s="53" t="d">
        <x:v>2026-12-12T00:00:00.000Z</x:v>
      </x:c>
      <x:c r="B13" s="40" t="str">
        <x:v>Travel</x:v>
      </x:c>
      <x:c r="C13" s="40" t="str">
        <x:v>Flights</x:v>
      </x:c>
      <x:c r="D13" s="40" t="str">
        <x:v>Aman</x:v>
      </x:c>
      <x:c r="E13" s="56" t="n">
        <x:v>28000</x:v>
      </x:c>
      <x:c r="F13" s="56" t="n">
        <x:v>27600</x:v>
      </x:c>
      <x:c r="G13" s="57" t="n">
        <x:f>IF(OR(F13="",$B$4=0),"",F13/$B$4)</x:f>
        <x:v>6900</x:v>
      </x:c>
      <x:c r="H13" s="44" t="str">
        <x:v>Paid</x:v>
      </x:c>
      <x:c r="I13" s="14" t="str">
        <x:v>Return tickets</x:v>
      </x:c>
      <x:c r="J13" s="4"/>
      <x:c r="K13" s="4"/>
      <x:c r="L13" s="4"/>
      <x:c r="M13" s="4"/>
      <x:c r="N13" s="4"/>
    </x:row>
    <x:row r="14" ht="23" customHeight="1">
      <x:c r="A14" s="54" t="d">
        <x:v>2026-12-12T00:00:00.000Z</x:v>
      </x:c>
      <x:c r="B14" s="41" t="str">
        <x:v>Beach stay</x:v>
      </x:c>
      <x:c r="C14" s="41" t="str">
        <x:v>Candolim villa</x:v>
      </x:c>
      <x:c r="D14" s="41" t="str">
        <x:v>Riya</x:v>
      </x:c>
      <x:c r="E14" s="58" t="n">
        <x:v>18000</x:v>
      </x:c>
      <x:c r="F14" s="58" t="n">
        <x:v>18000</x:v>
      </x:c>
      <x:c r="G14" s="59" t="n">
        <x:f>IF(OR(F14="",$B$4=0),"",F14/$B$4)</x:f>
        <x:v>4500</x:v>
      </x:c>
      <x:c r="H14" s="45" t="str">
        <x:v>Paid</x:v>
      </x:c>
      <x:c r="I14" s="39" t="str">
        <x:v>Two nights</x:v>
      </x:c>
      <x:c r="J14" s="4"/>
      <x:c r="K14" s="4"/>
      <x:c r="L14" s="4"/>
      <x:c r="M14" s="4"/>
      <x:c r="N14" s="4"/>
    </x:row>
    <x:row r="15" ht="23" customHeight="1">
      <x:c r="A15" s="54" t="d">
        <x:v>2026-12-13T00:00:00.000Z</x:v>
      </x:c>
      <x:c r="B15" s="41" t="str">
        <x:v>Scooters</x:v>
      </x:c>
      <x:c r="C15" s="41" t="str">
        <x:v>Two scooters</x:v>
      </x:c>
      <x:c r="D15" s="41" t="str">
        <x:v>Kabir</x:v>
      </x:c>
      <x:c r="E15" s="58" t="n">
        <x:v>4500</x:v>
      </x:c>
      <x:c r="F15" s="58" t="n">
        <x:v>0</x:v>
      </x:c>
      <x:c r="G15" s="59" t="str">
        <x:f>IF(OR(F15="",$B$4=0),"",F15/$B$4)</x:f>
      </x:c>
      <x:c r="H15" s="45" t="str">
        <x:v>Planned</x:v>
      </x:c>
      <x:c r="I15" s="39" t="str">
        <x:v>Fuel separate</x:v>
      </x:c>
      <x:c r="J15" s="4"/>
      <x:c r="K15" s="4"/>
      <x:c r="L15" s="4"/>
      <x:c r="M15" s="4"/>
      <x:c r="N15" s="4"/>
    </x:row>
    <x:row r="16" ht="23" customHeight="1">
      <x:c r="A16" s="54" t="d">
        <x:v>2026-12-13T00:00:00.000Z</x:v>
      </x:c>
      <x:c r="B16" s="41" t="str">
        <x:v>Activities</x:v>
      </x:c>
      <x:c r="C16" s="41" t="str">
        <x:v>Water sports</x:v>
      </x:c>
      <x:c r="D16" s="41" t="str">
        <x:v>Meera</x:v>
      </x:c>
      <x:c r="E16" s="58" t="n">
        <x:v>6000</x:v>
      </x:c>
      <x:c r="F16" s="58" t="n">
        <x:v>0</x:v>
      </x:c>
      <x:c r="G16" s="59" t="str">
        <x:f>IF(OR(F16="",$B$4=0),"",F16/$B$4)</x:f>
      </x:c>
      <x:c r="H16" s="45" t="str">
        <x:v>Planned</x:v>
      </x:c>
      <x:c r="I16" s="39" t="str">
        <x:v>Weather dependent</x:v>
      </x:c>
      <x:c r="J16" s="4"/>
      <x:c r="K16" s="4"/>
      <x:c r="L16" s="4"/>
      <x:c r="M16" s="4"/>
      <x:c r="N16" s="4"/>
    </x:row>
    <x:row r="17" ht="23" customHeight="1">
      <x:c r="A17" s="54" t="d">
        <x:v>2026-12-14T00:00:00.000Z</x:v>
      </x:c>
      <x:c r="B17" s="41" t="str">
        <x:v>Buffer</x:v>
      </x:c>
      <x:c r="C17" s="41" t="str">
        <x:v>Unplanned spend</x:v>
      </x:c>
      <x:c r="D17" s="41" t="str">
        <x:v>Aman</x:v>
      </x:c>
      <x:c r="E17" s="58" t="n">
        <x:v>5000</x:v>
      </x:c>
      <x:c r="F17" s="58" t="n">
        <x:v>0</x:v>
      </x:c>
      <x:c r="G17" s="59" t="str">
        <x:f>IF(OR(F17="",$B$4=0),"",F17/$B$4)</x:f>
      </x:c>
      <x:c r="H17" s="45" t="str">
        <x:v>Planned</x:v>
      </x:c>
      <x:c r="I17" s="39" t="str">
        <x:v>Keep available</x:v>
      </x:c>
      <x:c r="J17" s="4"/>
      <x:c r="K17" s="4"/>
      <x:c r="L17" s="4"/>
      <x:c r="M17" s="4"/>
      <x:c r="N17" s="4"/>
    </x:row>
    <x:row r="18" ht="23" customHeight="1">
      <x:c r="A18" s="54"/>
      <x:c r="B18" s="41"/>
      <x:c r="C18" s="41"/>
      <x:c r="D18" s="41"/>
      <x:c r="E18" s="58"/>
      <x:c r="F18" s="58"/>
      <x:c r="G18" s="59" t="str">
        <x:f>IF(OR(F18="",$B$4=0),"",F18/$B$4)</x:f>
      </x:c>
      <x:c r="H18" s="45"/>
      <x:c r="I18" s="39"/>
      <x:c r="J18" s="4"/>
      <x:c r="K18" s="4"/>
      <x:c r="L18" s="4"/>
      <x:c r="M18" s="4"/>
      <x:c r="N18" s="4"/>
    </x:row>
    <x:row r="19" ht="23" customHeight="1">
      <x:c r="A19" s="54"/>
      <x:c r="B19" s="41"/>
      <x:c r="C19" s="41"/>
      <x:c r="D19" s="41"/>
      <x:c r="E19" s="58"/>
      <x:c r="F19" s="58"/>
      <x:c r="G19" s="59" t="str">
        <x:f>IF(OR(F19="",$B$4=0),"",F19/$B$4)</x:f>
      </x:c>
      <x:c r="H19" s="45"/>
      <x:c r="I19" s="39"/>
      <x:c r="J19" s="4"/>
      <x:c r="K19" s="4"/>
      <x:c r="L19" s="4"/>
      <x:c r="M19" s="4"/>
      <x:c r="N19" s="4"/>
    </x:row>
    <x:row r="20" ht="23" customHeight="1">
      <x:c r="A20" s="54"/>
      <x:c r="B20" s="41"/>
      <x:c r="C20" s="41"/>
      <x:c r="D20" s="41"/>
      <x:c r="E20" s="58"/>
      <x:c r="F20" s="58"/>
      <x:c r="G20" s="59" t="str">
        <x:f>IF(OR(F20="",$B$4=0),"",F20/$B$4)</x:f>
      </x:c>
      <x:c r="H20" s="45"/>
      <x:c r="I20" s="39"/>
      <x:c r="J20" s="4"/>
      <x:c r="K20" s="4"/>
      <x:c r="L20" s="4"/>
      <x:c r="M20" s="4"/>
      <x:c r="N20" s="4"/>
    </x:row>
    <x:row r="21" ht="23" customHeight="1">
      <x:c r="A21" s="54"/>
      <x:c r="B21" s="41"/>
      <x:c r="C21" s="41"/>
      <x:c r="D21" s="41"/>
      <x:c r="E21" s="58"/>
      <x:c r="F21" s="58"/>
      <x:c r="G21" s="59" t="str">
        <x:f>IF(OR(F21="",$B$4=0),"",F21/$B$4)</x:f>
      </x:c>
      <x:c r="H21" s="45"/>
      <x:c r="I21" s="39"/>
      <x:c r="J21" s="4"/>
      <x:c r="K21" s="4"/>
      <x:c r="L21" s="4"/>
      <x:c r="M21" s="4"/>
      <x:c r="N21" s="4"/>
    </x:row>
    <x:row r="22" ht="23" customHeight="1">
      <x:c r="A22" s="54"/>
      <x:c r="B22" s="41"/>
      <x:c r="C22" s="41"/>
      <x:c r="D22" s="41"/>
      <x:c r="E22" s="58"/>
      <x:c r="F22" s="58"/>
      <x:c r="G22" s="59" t="str">
        <x:f>IF(OR(F22="",$B$4=0),"",F22/$B$4)</x:f>
      </x:c>
      <x:c r="H22" s="45"/>
      <x:c r="I22" s="39"/>
      <x:c r="J22" s="4"/>
      <x:c r="K22" s="4"/>
      <x:c r="L22" s="4"/>
      <x:c r="M22" s="4"/>
      <x:c r="N22" s="4"/>
    </x:row>
    <x:row r="23" ht="23" customHeight="1">
      <x:c r="A23" s="54"/>
      <x:c r="B23" s="41"/>
      <x:c r="C23" s="41"/>
      <x:c r="D23" s="41"/>
      <x:c r="E23" s="58"/>
      <x:c r="F23" s="58"/>
      <x:c r="G23" s="59" t="str">
        <x:f>IF(OR(F23="",$B$4=0),"",F23/$B$4)</x:f>
      </x:c>
      <x:c r="H23" s="45"/>
      <x:c r="I23" s="39"/>
      <x:c r="J23" s="4"/>
      <x:c r="K23" s="4"/>
      <x:c r="L23" s="4"/>
      <x:c r="M23" s="4"/>
      <x:c r="N23" s="4"/>
    </x:row>
    <x:row r="24" ht="23" customHeight="1">
      <x:c r="A24" s="54"/>
      <x:c r="B24" s="41"/>
      <x:c r="C24" s="41"/>
      <x:c r="D24" s="41"/>
      <x:c r="E24" s="58"/>
      <x:c r="F24" s="58"/>
      <x:c r="G24" s="59" t="str">
        <x:f>IF(OR(F24="",$B$4=0),"",F24/$B$4)</x:f>
      </x:c>
      <x:c r="H24" s="45"/>
      <x:c r="I24" s="39"/>
      <x:c r="J24" s="4"/>
      <x:c r="K24" s="4"/>
      <x:c r="L24" s="4"/>
      <x:c r="M24" s="4"/>
      <x:c r="N24" s="4"/>
    </x:row>
    <x:row r="25" ht="23" customHeight="1">
      <x:c r="A25" s="54"/>
      <x:c r="B25" s="41"/>
      <x:c r="C25" s="41"/>
      <x:c r="D25" s="41"/>
      <x:c r="E25" s="58"/>
      <x:c r="F25" s="58"/>
      <x:c r="G25" s="59" t="str">
        <x:f>IF(OR(F25="",$B$4=0),"",F25/$B$4)</x:f>
      </x:c>
      <x:c r="H25" s="45"/>
      <x:c r="I25" s="39"/>
      <x:c r="J25" s="4"/>
      <x:c r="K25" s="4"/>
      <x:c r="L25" s="4"/>
      <x:c r="M25" s="4"/>
      <x:c r="N25" s="4"/>
    </x:row>
    <x:row r="26" ht="23" customHeight="1">
      <x:c r="A26" s="54"/>
      <x:c r="B26" s="41"/>
      <x:c r="C26" s="41"/>
      <x:c r="D26" s="41"/>
      <x:c r="E26" s="58"/>
      <x:c r="F26" s="58"/>
      <x:c r="G26" s="59" t="str">
        <x:f>IF(OR(F26="",$B$4=0),"",F26/$B$4)</x:f>
      </x:c>
      <x:c r="H26" s="45"/>
      <x:c r="I26" s="39"/>
      <x:c r="J26" s="4"/>
      <x:c r="K26" s="4"/>
      <x:c r="L26" s="4"/>
      <x:c r="M26" s="4"/>
      <x:c r="N26" s="4"/>
    </x:row>
    <x:row r="27" ht="23" customHeight="1">
      <x:c r="A27" s="54"/>
      <x:c r="B27" s="41"/>
      <x:c r="C27" s="41"/>
      <x:c r="D27" s="41"/>
      <x:c r="E27" s="58"/>
      <x:c r="F27" s="58"/>
      <x:c r="G27" s="59" t="str">
        <x:f>IF(OR(F27="",$B$4=0),"",F27/$B$4)</x:f>
      </x:c>
      <x:c r="H27" s="45"/>
      <x:c r="I27" s="39"/>
      <x:c r="J27" s="4"/>
      <x:c r="K27" s="4"/>
      <x:c r="L27" s="4"/>
      <x:c r="M27" s="4"/>
      <x:c r="N27" s="4"/>
    </x:row>
    <x:row r="28" ht="23" customHeight="1">
      <x:c r="A28" s="54"/>
      <x:c r="B28" s="41"/>
      <x:c r="C28" s="41"/>
      <x:c r="D28" s="41"/>
      <x:c r="E28" s="58"/>
      <x:c r="F28" s="58"/>
      <x:c r="G28" s="59" t="str">
        <x:f>IF(OR(F28="",$B$4=0),"",F28/$B$4)</x:f>
      </x:c>
      <x:c r="H28" s="45"/>
      <x:c r="I28" s="39"/>
      <x:c r="J28" s="4"/>
      <x:c r="K28" s="4"/>
      <x:c r="L28" s="4"/>
      <x:c r="M28" s="4"/>
      <x:c r="N28" s="4"/>
    </x:row>
    <x:row r="29" ht="23" customHeight="1">
      <x:c r="A29" s="54"/>
      <x:c r="B29" s="41"/>
      <x:c r="C29" s="41"/>
      <x:c r="D29" s="41"/>
      <x:c r="E29" s="58"/>
      <x:c r="F29" s="58"/>
      <x:c r="G29" s="59" t="str">
        <x:f>IF(OR(F29="",$B$4=0),"",F29/$B$4)</x:f>
      </x:c>
      <x:c r="H29" s="45"/>
      <x:c r="I29" s="39"/>
      <x:c r="J29" s="4"/>
      <x:c r="K29" s="4"/>
      <x:c r="L29" s="4"/>
      <x:c r="M29" s="4"/>
      <x:c r="N29" s="4"/>
    </x:row>
    <x:row r="30" ht="23" customHeight="1">
      <x:c r="A30" s="54"/>
      <x:c r="B30" s="41"/>
      <x:c r="C30" s="41"/>
      <x:c r="D30" s="41"/>
      <x:c r="E30" s="58"/>
      <x:c r="F30" s="58"/>
      <x:c r="G30" s="59" t="str">
        <x:f>IF(OR(F30="",$B$4=0),"",F30/$B$4)</x:f>
      </x:c>
      <x:c r="H30" s="45"/>
      <x:c r="I30" s="39"/>
      <x:c r="J30" s="4"/>
      <x:c r="K30" s="4"/>
      <x:c r="L30" s="4"/>
      <x:c r="M30" s="4"/>
      <x:c r="N30" s="4"/>
    </x:row>
    <x:row r="31" ht="23" customHeight="1">
      <x:c r="A31" s="54"/>
      <x:c r="B31" s="41"/>
      <x:c r="C31" s="41"/>
      <x:c r="D31" s="41"/>
      <x:c r="E31" s="58"/>
      <x:c r="F31" s="58"/>
      <x:c r="G31" s="59" t="str">
        <x:f>IF(OR(F31="",$B$4=0),"",F31/$B$4)</x:f>
      </x:c>
      <x:c r="H31" s="45"/>
      <x:c r="I31" s="39"/>
      <x:c r="J31" s="4"/>
      <x:c r="K31" s="4"/>
      <x:c r="L31" s="4"/>
      <x:c r="M31" s="4"/>
      <x:c r="N31" s="4"/>
    </x:row>
    <x:row r="32" ht="23" customHeight="1">
      <x:c r="A32" s="54"/>
      <x:c r="B32" s="41"/>
      <x:c r="C32" s="41"/>
      <x:c r="D32" s="41"/>
      <x:c r="E32" s="58"/>
      <x:c r="F32" s="58"/>
      <x:c r="G32" s="59" t="str">
        <x:f>IF(OR(F32="",$B$4=0),"",F32/$B$4)</x:f>
      </x:c>
      <x:c r="H32" s="45"/>
      <x:c r="I32" s="39"/>
      <x:c r="J32" s="4"/>
      <x:c r="K32" s="4"/>
      <x:c r="L32" s="4"/>
      <x:c r="M32" s="4"/>
      <x:c r="N32" s="4"/>
    </x:row>
    <x:row r="33" ht="23" customHeight="1">
      <x:c r="A33" s="54"/>
      <x:c r="B33" s="41"/>
      <x:c r="C33" s="41"/>
      <x:c r="D33" s="41"/>
      <x:c r="E33" s="58"/>
      <x:c r="F33" s="58"/>
      <x:c r="G33" s="59" t="str">
        <x:f>IF(OR(F33="",$B$4=0),"",F33/$B$4)</x:f>
      </x:c>
      <x:c r="H33" s="45"/>
      <x:c r="I33" s="39"/>
      <x:c r="J33" s="4"/>
      <x:c r="K33" s="4"/>
      <x:c r="L33" s="4"/>
      <x:c r="M33" s="4"/>
      <x:c r="N33" s="4"/>
    </x:row>
    <x:row r="34" ht="23" customHeight="1">
      <x:c r="A34" s="54"/>
      <x:c r="B34" s="41"/>
      <x:c r="C34" s="41"/>
      <x:c r="D34" s="41"/>
      <x:c r="E34" s="58"/>
      <x:c r="F34" s="58"/>
      <x:c r="G34" s="59" t="str">
        <x:f>IF(OR(F34="",$B$4=0),"",F34/$B$4)</x:f>
      </x:c>
      <x:c r="H34" s="45"/>
      <x:c r="I34" s="39"/>
      <x:c r="J34" s="4"/>
      <x:c r="K34" s="4"/>
      <x:c r="L34" s="4"/>
      <x:c r="M34" s="4"/>
      <x:c r="N34" s="4"/>
    </x:row>
    <x:row r="35" ht="23" customHeight="1">
      <x:c r="A35" s="54"/>
      <x:c r="B35" s="41"/>
      <x:c r="C35" s="41"/>
      <x:c r="D35" s="41"/>
      <x:c r="E35" s="58"/>
      <x:c r="F35" s="58"/>
      <x:c r="G35" s="59" t="str">
        <x:f>IF(OR(F35="",$B$4=0),"",F35/$B$4)</x:f>
      </x:c>
      <x:c r="H35" s="45"/>
      <x:c r="I35" s="39"/>
      <x:c r="J35" s="4"/>
      <x:c r="K35" s="4"/>
      <x:c r="L35" s="4"/>
      <x:c r="M35" s="4"/>
      <x:c r="N35" s="4"/>
    </x:row>
    <x:row r="36" ht="23" customHeight="1">
      <x:c r="A36" s="54"/>
      <x:c r="B36" s="41"/>
      <x:c r="C36" s="41"/>
      <x:c r="D36" s="41"/>
      <x:c r="E36" s="58"/>
      <x:c r="F36" s="58"/>
      <x:c r="G36" s="59" t="str">
        <x:f>IF(OR(F36="",$B$4=0),"",F36/$B$4)</x:f>
      </x:c>
      <x:c r="H36" s="45"/>
      <x:c r="I36" s="39"/>
      <x:c r="J36" s="4"/>
      <x:c r="K36" s="4"/>
      <x:c r="L36" s="4"/>
      <x:c r="M36" s="4"/>
      <x:c r="N36" s="4"/>
    </x:row>
    <x:row r="37" ht="23" customHeight="1">
      <x:c r="A37" s="54"/>
      <x:c r="B37" s="41"/>
      <x:c r="C37" s="41"/>
      <x:c r="D37" s="41"/>
      <x:c r="E37" s="58"/>
      <x:c r="F37" s="58"/>
      <x:c r="G37" s="59" t="str">
        <x:f>IF(OR(F37="",$B$4=0),"",F37/$B$4)</x:f>
      </x:c>
      <x:c r="H37" s="45"/>
      <x:c r="I37" s="39"/>
      <x:c r="J37" s="4"/>
      <x:c r="K37" s="4"/>
      <x:c r="L37" s="4"/>
      <x:c r="M37" s="4"/>
      <x:c r="N37" s="4"/>
    </x:row>
    <x:row r="38" ht="23" customHeight="1">
      <x:c r="A38" s="54"/>
      <x:c r="B38" s="41"/>
      <x:c r="C38" s="41"/>
      <x:c r="D38" s="41"/>
      <x:c r="E38" s="58"/>
      <x:c r="F38" s="58"/>
      <x:c r="G38" s="59" t="str">
        <x:f>IF(OR(F38="",$B$4=0),"",F38/$B$4)</x:f>
      </x:c>
      <x:c r="H38" s="45"/>
      <x:c r="I38" s="39"/>
      <x:c r="J38" s="4"/>
      <x:c r="K38" s="4"/>
      <x:c r="L38" s="4"/>
      <x:c r="M38" s="4"/>
      <x:c r="N38" s="4"/>
    </x:row>
    <x:row r="39" ht="23" customHeight="1">
      <x:c r="A39" s="54"/>
      <x:c r="B39" s="41"/>
      <x:c r="C39" s="41"/>
      <x:c r="D39" s="41"/>
      <x:c r="E39" s="58"/>
      <x:c r="F39" s="58"/>
      <x:c r="G39" s="59" t="str">
        <x:f>IF(OR(F39="",$B$4=0),"",F39/$B$4)</x:f>
      </x:c>
      <x:c r="H39" s="45"/>
      <x:c r="I39" s="39"/>
      <x:c r="J39" s="4"/>
      <x:c r="K39" s="4"/>
      <x:c r="L39" s="4"/>
      <x:c r="M39" s="4"/>
      <x:c r="N39" s="4"/>
    </x:row>
    <x:row r="40" ht="23" customHeight="1">
      <x:c r="A40" s="54"/>
      <x:c r="B40" s="41"/>
      <x:c r="C40" s="41"/>
      <x:c r="D40" s="41"/>
      <x:c r="E40" s="58"/>
      <x:c r="F40" s="58"/>
      <x:c r="G40" s="59" t="str">
        <x:f>IF(OR(F40="",$B$4=0),"",F40/$B$4)</x:f>
      </x:c>
      <x:c r="H40" s="45"/>
      <x:c r="I40" s="39"/>
      <x:c r="J40" s="4"/>
      <x:c r="K40" s="4"/>
      <x:c r="L40" s="4"/>
      <x:c r="M40" s="4"/>
      <x:c r="N40" s="4"/>
    </x:row>
    <x:row r="41" ht="23" customHeight="1">
      <x:c r="A41" s="54"/>
      <x:c r="B41" s="41"/>
      <x:c r="C41" s="41"/>
      <x:c r="D41" s="41"/>
      <x:c r="E41" s="58"/>
      <x:c r="F41" s="58"/>
      <x:c r="G41" s="59" t="str">
        <x:f>IF(OR(F41="",$B$4=0),"",F41/$B$4)</x:f>
      </x:c>
      <x:c r="H41" s="45"/>
      <x:c r="I41" s="39"/>
      <x:c r="J41" s="4"/>
      <x:c r="K41" s="4"/>
      <x:c r="L41" s="4"/>
      <x:c r="M41" s="4"/>
      <x:c r="N41" s="4"/>
    </x:row>
    <x:row r="42" ht="23" customHeight="1">
      <x:c r="A42" s="55"/>
      <x:c r="B42" s="42"/>
      <x:c r="C42" s="42"/>
      <x:c r="D42" s="42"/>
      <x:c r="E42" s="60"/>
      <x:c r="F42" s="60"/>
      <x:c r="G42" s="61" t="str">
        <x:f>IF(OR(F42="",$B$4=0),"",F42/$B$4)</x:f>
      </x:c>
      <x:c r="H42" s="46"/>
      <x:c r="I42" s="9"/>
      <x:c r="J42" s="4"/>
      <x:c r="K42" s="4"/>
      <x:c r="L42" s="4"/>
      <x:c r="M42" s="4"/>
      <x:c r="N42" s="4"/>
    </x:row>
  </x:sheetData>
  <x:conditionalFormatting sqref="N4:N7">
    <x:cfRule type="cellIs" dxfId="0" priority="1" operator="lessThan">
      <x:formula>0</x:formula>
    </x:cfRule>
    <x:cfRule type="cellIs" dxfId="1" priority="2" operator="greaterThan">
      <x:formula>0</x:formula>
    </x:cfRule>
  </x:conditionalFormatting>
  <x:dataValidations count="4">
    <x:dataValidation type="list" sqref="B13:B42">
      <x:formula1>"Travel,Beach stay,Food,Scooters,Activities,Nightlife,Buffer"</x:formula1>
    </x:dataValidation>
    <x:dataValidation type="list" sqref="D13:D42">
      <x:formula1>"Aman,Riya,Kabir,Meera"</x:formula1>
    </x:dataValidation>
    <x:dataValidation type="list" sqref="H13:H42">
      <x:formula1>"Planned,Open,Paid,Settled"</x:formula1>
    </x:dataValidation>
    <x:dataValidation type="whole" operator="between" sqref="B4">
      <x:formula1>1</x:formula1>
      <x:formula2>12</x:formula2>
    </x:dataValidation>
  </x:dataValidations>
  <x:pageMargins left="0.7" right="0.7" top="0.75" bottom="0.75" header="0.3" footer="0.3"/>
</x:worksheet>
</file>